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4 PROYECTOS\03_31 CAMBIO CLIMÁTICO\01 ITC RESCOAST_C+M+S Jun20-Jun23\01 Equip+Servicios\Servicios\12 Trabajos residuos pk93\1 TDR\"/>
    </mc:Choice>
  </mc:AlternateContent>
  <bookViews>
    <workbookView xWindow="12624" yWindow="0" windowWidth="7980" windowHeight="7164"/>
  </bookViews>
  <sheets>
    <sheet name="Travaux déchets" sheetId="2" r:id="rId1"/>
  </sheets>
  <definedNames>
    <definedName name="Print" localSheetId="0">'Travaux déchets'!$B$2:$L$55</definedName>
    <definedName name="_xlnm.Print_Area" localSheetId="0">'Travaux déchets'!$B$2:$L$55</definedName>
  </definedNames>
  <calcPr calcId="162913"/>
</workbook>
</file>

<file path=xl/calcChain.xml><?xml version="1.0" encoding="utf-8"?>
<calcChain xmlns="http://schemas.openxmlformats.org/spreadsheetml/2006/main">
  <c r="L10" i="2" l="1"/>
  <c r="L15" i="2"/>
  <c r="L20" i="2"/>
  <c r="L26" i="2"/>
  <c r="J50" i="2"/>
  <c r="J51" i="2" s="1"/>
  <c r="L51" i="2" s="1"/>
  <c r="L53" i="2" s="1"/>
  <c r="J40" i="2"/>
  <c r="J41" i="2" s="1"/>
  <c r="L41" i="2" s="1"/>
  <c r="J35" i="2"/>
  <c r="J36" i="2" s="1"/>
  <c r="L36" i="2" s="1"/>
  <c r="J26" i="2"/>
  <c r="J25" i="2"/>
  <c r="J24" i="2"/>
  <c r="J19" i="2"/>
  <c r="J20" i="2" s="1"/>
  <c r="J14" i="2"/>
  <c r="J15" i="2" s="1"/>
  <c r="J9" i="2"/>
  <c r="J10" i="2" s="1"/>
  <c r="L43" i="2" l="1"/>
  <c r="L28" i="2"/>
  <c r="L56" i="2" s="1"/>
</calcChain>
</file>

<file path=xl/sharedStrings.xml><?xml version="1.0" encoding="utf-8"?>
<sst xmlns="http://schemas.openxmlformats.org/spreadsheetml/2006/main" count="72" uniqueCount="41">
  <si>
    <t>ml</t>
  </si>
  <si>
    <t>Nº Unt</t>
  </si>
  <si>
    <t>Hauteur
(m)</t>
  </si>
  <si>
    <t>Partiel</t>
  </si>
  <si>
    <t>Total</t>
  </si>
  <si>
    <t>Longeur 
(m)</t>
  </si>
  <si>
    <t>Largeur
(m)</t>
  </si>
  <si>
    <t>unt</t>
  </si>
  <si>
    <t>Prix Unt
(€)</t>
  </si>
  <si>
    <t>Prix Total
(€)</t>
  </si>
  <si>
    <t>C.01-01</t>
  </si>
  <si>
    <t>C.01-02</t>
  </si>
  <si>
    <t>C.01-03</t>
  </si>
  <si>
    <t>C.02-01</t>
  </si>
  <si>
    <t>C.03-01</t>
  </si>
  <si>
    <t>TOTAL C.03 - TOTAL MAÇONNERIE</t>
  </si>
  <si>
    <t>Retrait de la clôture existante dans le point de collecte des déchets placés dans le village de Legweichich (pk93). Utilisant des moyens manuels (pelles et pics) ou mécaniques. Y compris le transport des élements de la clôture à la décharge existante à l'extérieur du village.</t>
  </si>
  <si>
    <t>C.01-04</t>
  </si>
  <si>
    <t>Clôture intérieure du point de collecte des déchets placé dans le village de Legweichich (pk93) pour la création des spaces de séparation des déchets</t>
  </si>
  <si>
    <t>Space plastique</t>
  </si>
  <si>
    <t>Space métal</t>
  </si>
  <si>
    <t>Retrait de la clôture existante dans le point de collecte des déchets placé à l'intérieur du village de Legweichich (pk93)</t>
  </si>
  <si>
    <t>Clôture extérieure du point de collecte des déchets placé à l'intérieur du village de Legweichich (pk93)</t>
  </si>
  <si>
    <t>TOTAL C.01 - TRAVAUX DANS LE POINT DE COLLECTE DES DECHETS PLACÉ À L'INTÉRIEURE DU VILLAGE DE LEGWEICHICH (PK93)</t>
  </si>
  <si>
    <t>Clôture extérieure du dépot des déchets placé à l'extérieur du village de Legweichich (pk93)</t>
  </si>
  <si>
    <t>C.02 -  TRAVAUX DANS LE DÉPOT DES DÉCHETS PLACÉ À L'EXTÉRIEURE DU VILLAGE DE LEGWEICHICH (PK93)</t>
  </si>
  <si>
    <t>C.01 -  TRAVAUX DANS LE POINT DE COLLECTE DES DÉCHETS PLACÉ À L'INTÉRIEURE DU VILLAGE DE LEGWEICHICH (PK93)</t>
  </si>
  <si>
    <t>TOTAL C.02 -  TRAVAUX DANS LE DÉPOT DES DÉCHETS PLACÉ À L'EXTÉRIEURE DU VILLAGE DE LEGWEICHICH (PK93)</t>
  </si>
  <si>
    <t>TRAVAUX DANS LE DOMAINE DE GESTION ET TRAITEMENT DES DECHETS DANS LA COMMUNAUTE DES PECHEURS DE LEGWEICHICH (PK93)</t>
  </si>
  <si>
    <t>TOTAL TRAVAUX DANS LE DOMAINE DE GESTION ET TRAITEMENT DES DECHETS DANS LA COMMUNAUTE DES PECHEURS DE LEGWEICHICH (PK93)</t>
  </si>
  <si>
    <t>Périmètre 
(m)</t>
  </si>
  <si>
    <t>Fourniture et mise en place de corbeille urbaine de 60 litres avec poteau fixé au sol dans le village de Legweichich (pk93)</t>
  </si>
  <si>
    <t>C.03 -  FOURNITURE ET MISE EN PLACE DES CORBEILLES URBAINES DANS LE VILLAGE DE LEGWEICHICH (PK93)</t>
  </si>
  <si>
    <t>Clôture extérieure du dépot des déchets placé à l'extérieur du village de Legweichich (pk93) avec les éléments suivants :
- Clôture de la parcelle composée d’une maillage simple torsion, de 40 mm de pas de maille et 2/3 mm de diamètre, en acier galvanisée et plastifiée en couleur verte. Le maillage avec une hauteur de 1,50 m sur le terrain.
- Poteaux en tube d’acier galvanisé et peint, diamètre 48 mm et épaisseur 1,5 mm, hauteur 1,80 m placés chaque 2,5 m  pour supporter le maillage. Chaque poteaux encastré dans la semelle filante 30 cm. Y compris les poteaux en équerre dans le poteau principaux intermédiaire et d'extrémité. Le maillage fixé aux poteaux avec tendeurs en acier galvanisé et 4 fils en acier galvanisé et plastifiés de diamètre 4,4 mm.
- Semelle filante en béton armé de 40 cm de profondeur et 20 cm de largeur. Armature longitudinale: 4 ronds en acier de 8 mm de diamètre chacun. Armature transversale: cadres en ronds en acier de 6 mm chaque 25 cm. Le béton en masse de résistance caractéristique estimée de 17,5N/mm2 mélangé avec les proportions suivantes: 50kg ciment anti sel / 210kg sable / 130kg coquillage ou gravier 8mm&lt;∅&lt;20mm / 30L eau. Y compris creusement et nivellement du terrain; revêtement, compactage, endurcissement et nivelage de la semelle.
Le fournisseur doit proposer sur un plan la distribution de la nouvelle clôture. Clôture installée selon indiqué dans les termes de références.Y compris accessoires pour la fixation du maillage simple torsion aux poteaux métalliques. Complètement installée et fini.</t>
  </si>
  <si>
    <t>Clôture extérieure du point de collecte des déchets placé à l'intérieur du village de Legweichich (pk93) avec les éléments suivants :
- Clôture de la parcelle composée d’une maillage simple torsion, de 40 mm de pas de maille et 2/3 mm de diamètre, en acier galvanisée et plastifiée en couleur verte. Le maillage avec une hauteur de 1,50 m sur le terrain.
- Poteaux en tube d’acier galvanisé et peint, diamètre 48 mm et épaisseur 1,5 mm, hauteur 1,80 m placés chaque 2,5 m  pour supporter le maillage. Chaque poteaux encastré dans la semelle filante 30 cm. Y compris les poteaux en équerre dans le poteau principaux intermédiaire et d'extrémité. Le maillage fixé aux poteaux avec tendeurs en acier galvanisé et 4 fils en acier galvanisé et plastifiés de diamètre 4,4 mm.
- Semelle filante en béton armé de 40 cm de profondeur et 20 cm de largeur. Armature longitudinale: 4 ronds en acier de 8 mm de diamètre chacun. Armature transversale: cadres en ronds en acier de 6 mm chaque 25 cm. Le béton en masse de résistance caractéristique estimée de 17,5N/mm2 mélangé avec les proportions suivantes: 50kg ciment anti sel / 210kg sable / 130kg coquillage ou gravier 8mm&lt;∅&lt;20mm / 30L eau. Y compris creusement et nivellement du terrain; revêtement, compactage, endurcissement et nivelage de la semelle.
Le fournisseur doit proposer sur un plan la distribution de la nouvelle clôture. Clôture installée selon indiqué dans les termes de références.Y compris accessoires pour la fixation du maillage simple torsion aux poteaux métalliques. Complètement installée et fini.</t>
  </si>
  <si>
    <t>Porte en acier galvanisé en clôture extérieure pour l’accès des véhicules, deux battants, de dimensions 3,00 m de largeur (1,50 m chaque battant) et 1,50 m d’hauteur. Avec maillage simple torsion, de 40 mm de pas de maille et 2/3 mm de diamètre, en acier galvanisée et plastifiée en couleur verte. Finition laquée avec charnières ou ancrages métalliques latéraux des châssis, armature portante de la grille, éléments d’ancrage, quincaillerie de sécurité et de fermeture, finition avec apprêt antirouille et accessoires. Les poteaux de la porte doivent être encastrés dans la semelle filante. La porte doit avoir un système de support pour éviter sa torsion dû à la largeur de chaque battant.</t>
  </si>
  <si>
    <t>Porte extérieure à deux battants abattables pour baie de 3,00m de largeur et 1,50m d'hauteur, pour la clôture du point de collecte des déchets placé à l'intérieur du village de Legweichich (pk93)</t>
  </si>
  <si>
    <t>Clôture intérieure du point de collecte des déchets placé dans le village de Legweichich (pk93) pour la création de trois spaces de séparation des déchets: une pour le plastique (qui permet de stocker le plastique que se trouve actuellement), autre pour le métal (d'une surface aproximative de 2,25m2) et le trosième pour le reste des déchets. Chaque space avec une entrée ouverte sans porte. Clôture réalisé avec les éléments suivants :
• Clôture composée d’une maillage simple torsion, de 40 mm de pas de maille et 2/3 mm de diamètre, en acier galvanisée et plastifiée en couleur verte. Le maillage avec une hauteur de 1,50 m sur le terrain.
• Poteaux en tube d’acier galvanisé et peint, diamètre 48 mm et épaisseur 1,5 mm, hauteur 1,80 m placés chaque 2,5 m pour supporter le maillage. Chaque poteau encastré dans la semelle filante 30 cm. Y compris les poteaux en équerre dans le poteau principaux intermédiaire et d'extrémité. Le maillage fixé aux poteaux avec tendeurs en acier galvanisé et 4 fils en acier galvanisé et plastifiés de diamètre 4,4 mm.
• Semelle filante en béton armé de 40 cm de profondeur et 20 cm de largeur. Armature longitudinale : 4 ronds en acier de 8 mm de diamètre chacun. Armature transversale : cadres en ronds en acier de 6 mm chaque 25 cm. L’armature longitudinale de cette semelle doit être attachée à l’armature longitudinale de la semelle filante de la clôture extérieure. Le béton en masse de résistance caractéristique estimée de 17,5N/mm2 mélangé avec les proportions suivantes : 50kg ciment anti sel / 210kg sable / 130kg coquillage ou gravier 8mm&lt;∅&lt;20mm / 30L eau. Y compris creusement et nivellement du terrain ; revêtement, compactage, endurcissement et nivelage de la semelle.
Le fournisseur doit proposer sur un plan la distribution des dits espaces.</t>
  </si>
  <si>
    <t>C.02-02</t>
  </si>
  <si>
    <t>Porte extérieure à deux battants abattables pour baie de 3,00m de largeur et 1,50m d'hauteur, pour la clôture du dépôt des déchets placé à l'intérieur du village de Legweichich (pk93)</t>
  </si>
  <si>
    <t>Fourniture et mise en place de corbeille urbaine de 60 litres avec poteau fixé au sol dans le village de Legweichich (pk93). Avec les éléments suivants:
• Corbeille urbaine de 60 litres fixé au poteau. De préférence le modèle fourni comme le type indiqué dans ces TDR. Le modèle final doit être approuvé par l'ITC avant d'être fourni. Avec le panneau fourni par l'ITC collé à la corbeille.
• Poteau en PVC de 40 mm de diamètre (ou ce nécessaire pour supporter la corbeille) et 1,40m d'hauteur, complètement rempli de mortier à l'intérieur pour supporter la corbeille. Mortier mélange avec les proportions suivantes : 50kg ciment / 362kg sable / 100L eau.
• Bloc en ciment des dimensions 30x30x30cm pour supporter le poteau. Avec le poteau encastré à l'intérieur du bloc de ciment 25cm. Y compris creusement du terrain ; revêtement, compactage, endurcissement et nivelage du ciment.
Corbeilles mise en place aux points indiqués par l'ITC ou la personne déléguée par l'ITC. Y compris tous les accesoires. Complètement installée.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</si>
</sst>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2"/>
      <color indexed="8"/>
      <name val="Arial"/>
      <family val="2"/>
    </font>
    <font>
      <sz val="11"/>
      <color indexed="8"/>
      <name val="Arial"/>
      <family val="2"/>
    </font>
    <font>
      <sz val="11"/>
      <color theme="0"/>
      <name val="Arial"/>
      <family val="2"/>
    </font>
    <font>
      <b/>
      <sz val="11"/>
      <color theme="0"/>
      <name val="Arial"/>
      <family val="2"/>
    </font>
    <font>
      <b/>
      <sz val="9"/>
      <color indexed="8"/>
      <name val="Arial"/>
      <family val="2"/>
    </font>
    <font>
      <sz val="9"/>
      <color indexed="8"/>
      <name val="Arial"/>
      <family val="2"/>
    </font>
    <font>
      <i/>
      <sz val="7"/>
      <color indexed="8"/>
      <name val="Arial"/>
      <family val="2"/>
    </font>
    <font>
      <sz val="8"/>
      <color indexed="8"/>
      <name val="Arial"/>
      <family val="2"/>
    </font>
    <font>
      <i/>
      <sz val="8"/>
      <color indexed="8"/>
      <name val="Arial"/>
      <family val="2"/>
    </font>
    <font>
      <b/>
      <i/>
      <sz val="9"/>
      <color indexed="8"/>
      <name val="Arial"/>
      <family val="2"/>
    </font>
    <font>
      <sz val="9"/>
      <name val="Arial"/>
      <family val="2"/>
    </font>
    <font>
      <b/>
      <sz val="10"/>
      <color indexed="8"/>
      <name val="Arial"/>
      <family val="2"/>
    </font>
    <font>
      <sz val="10"/>
      <color indexed="8"/>
      <name val="Arial"/>
      <family val="2"/>
    </font>
    <font>
      <b/>
      <sz val="8"/>
      <color indexed="8"/>
      <name val="Arial"/>
      <family val="2"/>
    </font>
    <font>
      <b/>
      <sz val="9"/>
      <name val="Arial"/>
      <family val="2"/>
    </font>
    <font>
      <b/>
      <i/>
      <sz val="8"/>
      <color indexed="8"/>
      <name val="Arial"/>
      <family val="2"/>
    </font>
    <font>
      <b/>
      <sz val="11"/>
      <name val="Arial"/>
      <family val="2"/>
    </font>
  </fonts>
  <fills count="5">
    <fill>
      <patternFill patternType="none"/>
    </fill>
    <fill>
      <patternFill patternType="gray125"/>
    </fill>
    <fill>
      <patternFill patternType="solid">
        <fgColor indexed="57"/>
        <bgColor indexed="64"/>
      </patternFill>
    </fill>
    <fill>
      <patternFill patternType="solid">
        <fgColor indexed="30"/>
        <bgColor indexed="64"/>
      </patternFill>
    </fill>
    <fill>
      <patternFill patternType="solid">
        <fgColor indexed="3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vertical="center"/>
    </xf>
    <xf numFmtId="0" fontId="5" fillId="0" borderId="5" xfId="0" applyFont="1" applyBorder="1" applyAlignment="1">
      <alignment horizontal="center" vertical="center"/>
    </xf>
    <xf numFmtId="0" fontId="2" fillId="0" borderId="7" xfId="0" applyFont="1" applyBorder="1" applyAlignment="1">
      <alignment horizontal="center" vertical="center" wrapText="1"/>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4" fontId="8" fillId="0" borderId="7" xfId="0" applyNumberFormat="1" applyFont="1" applyBorder="1" applyAlignment="1">
      <alignment horizontal="center" vertical="center" wrapText="1"/>
    </xf>
    <xf numFmtId="4" fontId="9" fillId="0" borderId="7" xfId="0" applyNumberFormat="1" applyFont="1" applyBorder="1" applyAlignment="1">
      <alignment horizontal="center" vertical="center" wrapText="1"/>
    </xf>
    <xf numFmtId="0" fontId="2" fillId="0" borderId="7" xfId="0" applyFont="1" applyBorder="1" applyAlignment="1">
      <alignment horizontal="center" vertical="center"/>
    </xf>
    <xf numFmtId="0" fontId="6" fillId="0" borderId="0" xfId="0" applyFont="1"/>
    <xf numFmtId="0" fontId="6" fillId="0" borderId="8" xfId="0" applyFont="1" applyBorder="1"/>
    <xf numFmtId="0" fontId="5" fillId="0" borderId="8" xfId="0" applyFont="1" applyBorder="1" applyAlignment="1">
      <alignment horizontal="center" vertical="center"/>
    </xf>
    <xf numFmtId="0" fontId="10" fillId="0" borderId="8" xfId="0" applyFont="1" applyBorder="1" applyAlignment="1">
      <alignment horizontal="center" vertical="center" wrapText="1"/>
    </xf>
    <xf numFmtId="4" fontId="5" fillId="0" borderId="8" xfId="0" applyNumberFormat="1" applyFont="1" applyBorder="1" applyAlignment="1">
      <alignment horizontal="center" vertical="center" wrapText="1"/>
    </xf>
    <xf numFmtId="0" fontId="13" fillId="0" borderId="0" xfId="0" applyFont="1"/>
    <xf numFmtId="0" fontId="11" fillId="0" borderId="0" xfId="0" applyFont="1" applyBorder="1" applyAlignment="1">
      <alignment horizontal="justify" vertical="center"/>
    </xf>
    <xf numFmtId="0" fontId="2" fillId="0" borderId="0" xfId="0" applyFont="1" applyBorder="1"/>
    <xf numFmtId="0" fontId="14" fillId="0" borderId="0" xfId="0" applyFont="1" applyBorder="1" applyAlignment="1">
      <alignment horizontal="center" vertical="center"/>
    </xf>
    <xf numFmtId="0" fontId="16" fillId="0" borderId="0" xfId="0" applyFont="1" applyBorder="1" applyAlignment="1">
      <alignment horizontal="center" vertical="center" wrapText="1"/>
    </xf>
    <xf numFmtId="4" fontId="5" fillId="0" borderId="0" xfId="0" applyNumberFormat="1" applyFont="1" applyBorder="1" applyAlignment="1">
      <alignment horizontal="center" vertical="center" wrapText="1"/>
    </xf>
    <xf numFmtId="3" fontId="14" fillId="0" borderId="0" xfId="0" applyNumberFormat="1" applyFont="1" applyBorder="1" applyAlignment="1">
      <alignment horizontal="center" vertical="center"/>
    </xf>
    <xf numFmtId="3" fontId="2" fillId="0" borderId="0" xfId="0" applyNumberFormat="1" applyFont="1" applyBorder="1" applyAlignment="1">
      <alignment horizontal="center" vertical="center"/>
    </xf>
    <xf numFmtId="0" fontId="17" fillId="0" borderId="0" xfId="0" applyFont="1" applyFill="1" applyBorder="1" applyAlignment="1">
      <alignment horizontal="center" vertical="center"/>
    </xf>
    <xf numFmtId="4" fontId="12" fillId="4" borderId="1" xfId="0" applyNumberFormat="1" applyFont="1" applyFill="1" applyBorder="1" applyAlignment="1">
      <alignment horizontal="center" vertical="center"/>
    </xf>
    <xf numFmtId="4" fontId="5" fillId="0" borderId="8" xfId="0" applyNumberFormat="1" applyFont="1" applyBorder="1" applyAlignment="1">
      <alignment horizontal="center" vertical="center"/>
    </xf>
    <xf numFmtId="4" fontId="17" fillId="2" borderId="1" xfId="0" applyNumberFormat="1" applyFont="1" applyFill="1" applyBorder="1" applyAlignment="1">
      <alignment horizontal="center" vertical="center"/>
    </xf>
    <xf numFmtId="0" fontId="5" fillId="0" borderId="5" xfId="0" applyFont="1" applyBorder="1" applyAlignment="1">
      <alignment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0" borderId="5" xfId="0" applyFont="1" applyBorder="1" applyAlignment="1">
      <alignment vertical="center" wrapText="1"/>
    </xf>
    <xf numFmtId="0" fontId="6" fillId="0" borderId="6" xfId="0" applyFont="1" applyBorder="1" applyAlignment="1">
      <alignment horizontal="justify" vertical="center" wrapText="1"/>
    </xf>
    <xf numFmtId="0" fontId="6" fillId="0" borderId="6" xfId="0" applyFont="1" applyBorder="1" applyAlignment="1">
      <alignment horizontal="justify" vertical="center"/>
    </xf>
    <xf numFmtId="0" fontId="11" fillId="0" borderId="6" xfId="0" applyFont="1" applyBorder="1" applyAlignment="1">
      <alignment horizontal="justify"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5" fillId="0" borderId="5" xfId="0" applyFont="1" applyBorder="1" applyAlignment="1">
      <alignment vertical="center" wrapText="1"/>
    </xf>
    <xf numFmtId="0" fontId="11" fillId="0" borderId="6" xfId="0" applyFont="1" applyBorder="1" applyAlignment="1">
      <alignment horizontal="justify"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6"/>
  <sheetViews>
    <sheetView tabSelected="1" zoomScale="115" zoomScaleNormal="115" zoomScaleSheetLayoutView="112" workbookViewId="0">
      <selection activeCell="N23" sqref="N23"/>
    </sheetView>
  </sheetViews>
  <sheetFormatPr defaultColWidth="11.44140625" defaultRowHeight="13.8" x14ac:dyDescent="0.25"/>
  <cols>
    <col min="1" max="1" width="3.5546875" style="2" customWidth="1"/>
    <col min="2" max="2" width="7.44140625" style="2" customWidth="1"/>
    <col min="3" max="3" width="5" style="2" customWidth="1"/>
    <col min="4" max="4" width="12" style="2" customWidth="1"/>
    <col min="5" max="5" width="7.77734375" style="2" customWidth="1"/>
    <col min="6" max="6" width="8.5546875" style="2" customWidth="1"/>
    <col min="7" max="10" width="7.77734375" style="2" customWidth="1"/>
    <col min="11" max="11" width="9.21875" style="2" customWidth="1"/>
    <col min="12" max="12" width="11.5546875" style="2" customWidth="1"/>
    <col min="13" max="16384" width="11.44140625" style="2"/>
  </cols>
  <sheetData>
    <row r="2" spans="1:12" ht="31.8" customHeight="1" x14ac:dyDescent="0.25">
      <c r="A2" s="1"/>
      <c r="B2" s="40" t="s">
        <v>28</v>
      </c>
      <c r="C2" s="41"/>
      <c r="D2" s="41"/>
      <c r="E2" s="41"/>
      <c r="F2" s="41"/>
      <c r="G2" s="41"/>
      <c r="H2" s="41"/>
      <c r="I2" s="41"/>
      <c r="J2" s="41"/>
      <c r="K2" s="41"/>
      <c r="L2" s="42"/>
    </row>
    <row r="3" spans="1:12" ht="7.5" customHeight="1" x14ac:dyDescent="0.25">
      <c r="A3" s="1"/>
      <c r="B3" s="25"/>
      <c r="C3" s="25"/>
      <c r="D3" s="25"/>
      <c r="E3" s="25"/>
      <c r="F3" s="25"/>
      <c r="G3" s="25"/>
      <c r="H3" s="25"/>
      <c r="I3" s="25"/>
      <c r="J3" s="25"/>
      <c r="K3" s="25"/>
      <c r="L3" s="25"/>
    </row>
    <row r="4" spans="1:12" s="3" customFormat="1" ht="31.05" customHeight="1" x14ac:dyDescent="0.25">
      <c r="B4" s="33" t="s">
        <v>26</v>
      </c>
      <c r="C4" s="34"/>
      <c r="D4" s="34"/>
      <c r="E4" s="34"/>
      <c r="F4" s="34"/>
      <c r="G4" s="34"/>
      <c r="H4" s="34"/>
      <c r="I4" s="34"/>
      <c r="J4" s="34"/>
      <c r="K4" s="34"/>
      <c r="L4" s="35"/>
    </row>
    <row r="5" spans="1:12" ht="9" customHeight="1" thickBot="1" x14ac:dyDescent="0.3"/>
    <row r="6" spans="1:12" s="4" customFormat="1" ht="28.05" customHeight="1" x14ac:dyDescent="0.3">
      <c r="B6" s="29" t="s">
        <v>10</v>
      </c>
      <c r="C6" s="5" t="s">
        <v>7</v>
      </c>
      <c r="D6" s="36" t="s">
        <v>21</v>
      </c>
      <c r="E6" s="36"/>
      <c r="F6" s="36"/>
      <c r="G6" s="36"/>
      <c r="H6" s="36"/>
      <c r="I6" s="36"/>
      <c r="J6" s="36"/>
      <c r="K6" s="36"/>
      <c r="L6" s="36"/>
    </row>
    <row r="7" spans="1:12" ht="41.55" customHeight="1" x14ac:dyDescent="0.25">
      <c r="D7" s="37" t="s">
        <v>16</v>
      </c>
      <c r="E7" s="38"/>
      <c r="F7" s="38"/>
      <c r="G7" s="38"/>
      <c r="H7" s="38"/>
      <c r="I7" s="38"/>
      <c r="J7" s="38"/>
      <c r="K7" s="38"/>
      <c r="L7" s="38"/>
    </row>
    <row r="8" spans="1:12" ht="25.5" customHeight="1" x14ac:dyDescent="0.25">
      <c r="D8" s="6"/>
      <c r="E8" s="7" t="s">
        <v>1</v>
      </c>
      <c r="F8" s="7"/>
      <c r="G8" s="7"/>
      <c r="H8" s="7"/>
      <c r="I8" s="7"/>
      <c r="J8" s="7" t="s">
        <v>4</v>
      </c>
      <c r="K8" s="7" t="s">
        <v>8</v>
      </c>
      <c r="L8" s="7" t="s">
        <v>9</v>
      </c>
    </row>
    <row r="9" spans="1:12" ht="15" customHeight="1" x14ac:dyDescent="0.25">
      <c r="D9" s="8"/>
      <c r="E9" s="8">
        <v>1</v>
      </c>
      <c r="F9" s="9"/>
      <c r="G9" s="9"/>
      <c r="H9" s="9"/>
      <c r="I9" s="10"/>
      <c r="J9" s="9">
        <f>E9</f>
        <v>1</v>
      </c>
      <c r="K9" s="6"/>
      <c r="L9" s="11"/>
    </row>
    <row r="10" spans="1:12" s="12" customFormat="1" ht="16.5" customHeight="1" thickBot="1" x14ac:dyDescent="0.25">
      <c r="B10" s="13"/>
      <c r="C10" s="13"/>
      <c r="D10" s="14"/>
      <c r="E10" s="14"/>
      <c r="F10" s="14"/>
      <c r="G10" s="14"/>
      <c r="H10" s="14"/>
      <c r="I10" s="15"/>
      <c r="J10" s="16">
        <f>J9</f>
        <v>1</v>
      </c>
      <c r="K10" s="27"/>
      <c r="L10" s="27">
        <f>J10*K10</f>
        <v>0</v>
      </c>
    </row>
    <row r="11" spans="1:12" s="4" customFormat="1" ht="25.95" customHeight="1" x14ac:dyDescent="0.3">
      <c r="B11" s="29" t="s">
        <v>11</v>
      </c>
      <c r="C11" s="5" t="s">
        <v>0</v>
      </c>
      <c r="D11" s="36" t="s">
        <v>22</v>
      </c>
      <c r="E11" s="36"/>
      <c r="F11" s="36"/>
      <c r="G11" s="36"/>
      <c r="H11" s="36"/>
      <c r="I11" s="36"/>
      <c r="J11" s="36"/>
      <c r="K11" s="36"/>
      <c r="L11" s="36"/>
    </row>
    <row r="12" spans="1:12" ht="210" customHeight="1" x14ac:dyDescent="0.25">
      <c r="D12" s="37" t="s">
        <v>34</v>
      </c>
      <c r="E12" s="38"/>
      <c r="F12" s="38"/>
      <c r="G12" s="38"/>
      <c r="H12" s="38"/>
      <c r="I12" s="38"/>
      <c r="J12" s="38"/>
      <c r="K12" s="38"/>
      <c r="L12" s="38"/>
    </row>
    <row r="13" spans="1:12" ht="25.5" customHeight="1" x14ac:dyDescent="0.25">
      <c r="D13" s="6"/>
      <c r="E13" s="7" t="s">
        <v>1</v>
      </c>
      <c r="F13" s="7" t="s">
        <v>30</v>
      </c>
      <c r="G13" s="7"/>
      <c r="H13" s="7"/>
      <c r="I13" s="7"/>
      <c r="J13" s="7" t="s">
        <v>4</v>
      </c>
      <c r="K13" s="7" t="s">
        <v>8</v>
      </c>
      <c r="L13" s="7" t="s">
        <v>9</v>
      </c>
    </row>
    <row r="14" spans="1:12" ht="15" customHeight="1" x14ac:dyDescent="0.25">
      <c r="D14" s="8"/>
      <c r="E14" s="8">
        <v>1</v>
      </c>
      <c r="F14" s="9">
        <v>38</v>
      </c>
      <c r="G14" s="9"/>
      <c r="H14" s="9"/>
      <c r="I14" s="10"/>
      <c r="J14" s="9">
        <f>E14*F14</f>
        <v>38</v>
      </c>
      <c r="K14" s="6"/>
      <c r="L14" s="11"/>
    </row>
    <row r="15" spans="1:12" s="12" customFormat="1" ht="16.5" customHeight="1" thickBot="1" x14ac:dyDescent="0.25">
      <c r="B15" s="13"/>
      <c r="C15" s="13"/>
      <c r="D15" s="14"/>
      <c r="E15" s="14"/>
      <c r="F15" s="14"/>
      <c r="G15" s="14"/>
      <c r="H15" s="14"/>
      <c r="I15" s="15"/>
      <c r="J15" s="16">
        <f>J14</f>
        <v>38</v>
      </c>
      <c r="K15" s="27"/>
      <c r="L15" s="27">
        <f>J15*K15</f>
        <v>0</v>
      </c>
    </row>
    <row r="16" spans="1:12" s="4" customFormat="1" ht="25.5" customHeight="1" x14ac:dyDescent="0.3">
      <c r="B16" s="29" t="s">
        <v>12</v>
      </c>
      <c r="C16" s="5" t="s">
        <v>7</v>
      </c>
      <c r="D16" s="36" t="s">
        <v>36</v>
      </c>
      <c r="E16" s="36"/>
      <c r="F16" s="36"/>
      <c r="G16" s="36"/>
      <c r="H16" s="36"/>
      <c r="I16" s="36"/>
      <c r="J16" s="36"/>
      <c r="K16" s="36"/>
      <c r="L16" s="36"/>
    </row>
    <row r="17" spans="2:12" ht="84.45" customHeight="1" x14ac:dyDescent="0.25">
      <c r="D17" s="39" t="s">
        <v>35</v>
      </c>
      <c r="E17" s="39"/>
      <c r="F17" s="39"/>
      <c r="G17" s="39"/>
      <c r="H17" s="39"/>
      <c r="I17" s="39"/>
      <c r="J17" s="39"/>
      <c r="K17" s="39"/>
      <c r="L17" s="39"/>
    </row>
    <row r="18" spans="2:12" ht="25.5" customHeight="1" x14ac:dyDescent="0.25">
      <c r="D18" s="6"/>
      <c r="E18" s="7" t="s">
        <v>1</v>
      </c>
      <c r="F18" s="7"/>
      <c r="G18" s="7"/>
      <c r="H18" s="7"/>
      <c r="I18" s="7"/>
      <c r="J18" s="7" t="s">
        <v>4</v>
      </c>
      <c r="K18" s="7" t="s">
        <v>8</v>
      </c>
      <c r="L18" s="7" t="s">
        <v>9</v>
      </c>
    </row>
    <row r="19" spans="2:12" ht="25.05" customHeight="1" x14ac:dyDescent="0.25">
      <c r="D19" s="8"/>
      <c r="E19" s="8">
        <v>1</v>
      </c>
      <c r="F19" s="9"/>
      <c r="G19" s="9"/>
      <c r="H19" s="9"/>
      <c r="I19" s="10"/>
      <c r="J19" s="9">
        <f>E19</f>
        <v>1</v>
      </c>
      <c r="K19" s="6"/>
      <c r="L19" s="11"/>
    </row>
    <row r="20" spans="2:12" s="12" customFormat="1" ht="12.6" thickBot="1" x14ac:dyDescent="0.25">
      <c r="B20" s="13"/>
      <c r="C20" s="13"/>
      <c r="D20" s="14"/>
      <c r="E20" s="14"/>
      <c r="F20" s="14"/>
      <c r="G20" s="14"/>
      <c r="H20" s="14"/>
      <c r="I20" s="15"/>
      <c r="J20" s="16">
        <f>J19</f>
        <v>1</v>
      </c>
      <c r="K20" s="27"/>
      <c r="L20" s="27">
        <f>J20*K20</f>
        <v>0</v>
      </c>
    </row>
    <row r="21" spans="2:12" s="4" customFormat="1" ht="25.95" customHeight="1" x14ac:dyDescent="0.3">
      <c r="B21" s="29" t="s">
        <v>17</v>
      </c>
      <c r="C21" s="5" t="s">
        <v>7</v>
      </c>
      <c r="D21" s="36" t="s">
        <v>18</v>
      </c>
      <c r="E21" s="36"/>
      <c r="F21" s="36"/>
      <c r="G21" s="36"/>
      <c r="H21" s="36"/>
      <c r="I21" s="36"/>
      <c r="J21" s="36"/>
      <c r="K21" s="36"/>
      <c r="L21" s="36"/>
    </row>
    <row r="22" spans="2:12" ht="217.05" customHeight="1" x14ac:dyDescent="0.25">
      <c r="D22" s="37" t="s">
        <v>37</v>
      </c>
      <c r="E22" s="38"/>
      <c r="F22" s="38"/>
      <c r="G22" s="38"/>
      <c r="H22" s="38"/>
      <c r="I22" s="38"/>
      <c r="J22" s="38"/>
      <c r="K22" s="38"/>
      <c r="L22" s="38"/>
    </row>
    <row r="23" spans="2:12" ht="25.5" customHeight="1" x14ac:dyDescent="0.25">
      <c r="D23" s="6"/>
      <c r="E23" s="7" t="s">
        <v>1</v>
      </c>
      <c r="F23" s="7" t="s">
        <v>5</v>
      </c>
      <c r="G23" s="7" t="s">
        <v>6</v>
      </c>
      <c r="H23" s="7" t="s">
        <v>2</v>
      </c>
      <c r="I23" s="7" t="s">
        <v>3</v>
      </c>
      <c r="J23" s="7" t="s">
        <v>4</v>
      </c>
      <c r="K23" s="7" t="s">
        <v>8</v>
      </c>
      <c r="L23" s="7" t="s">
        <v>9</v>
      </c>
    </row>
    <row r="24" spans="2:12" ht="25.5" customHeight="1" x14ac:dyDescent="0.25">
      <c r="D24" s="8" t="s">
        <v>19</v>
      </c>
      <c r="E24" s="7"/>
      <c r="F24" s="9">
        <v>10</v>
      </c>
      <c r="G24" s="7"/>
      <c r="H24" s="7"/>
      <c r="I24" s="7"/>
      <c r="J24" s="9">
        <f>F24</f>
        <v>10</v>
      </c>
      <c r="K24" s="7"/>
      <c r="L24" s="7"/>
    </row>
    <row r="25" spans="2:12" ht="15" customHeight="1" x14ac:dyDescent="0.25">
      <c r="D25" s="8" t="s">
        <v>20</v>
      </c>
      <c r="E25" s="8"/>
      <c r="F25" s="9">
        <v>3</v>
      </c>
      <c r="G25" s="9"/>
      <c r="H25" s="9"/>
      <c r="I25" s="10"/>
      <c r="J25" s="9">
        <f>F25</f>
        <v>3</v>
      </c>
      <c r="K25" s="6"/>
      <c r="L25" s="11"/>
    </row>
    <row r="26" spans="2:12" s="12" customFormat="1" ht="16.5" customHeight="1" thickBot="1" x14ac:dyDescent="0.25">
      <c r="B26" s="13"/>
      <c r="C26" s="13"/>
      <c r="D26" s="14"/>
      <c r="E26" s="14"/>
      <c r="F26" s="14"/>
      <c r="G26" s="14"/>
      <c r="H26" s="14"/>
      <c r="I26" s="15"/>
      <c r="J26" s="16">
        <f>SUM(J24:J25)</f>
        <v>13</v>
      </c>
      <c r="K26" s="27"/>
      <c r="L26" s="27">
        <f>J26*K26</f>
        <v>0</v>
      </c>
    </row>
    <row r="27" spans="2:12" ht="6.75" customHeight="1" x14ac:dyDescent="0.25"/>
    <row r="28" spans="2:12" s="17" customFormat="1" ht="28.2" customHeight="1" x14ac:dyDescent="0.25">
      <c r="B28" s="30" t="s">
        <v>23</v>
      </c>
      <c r="C28" s="31"/>
      <c r="D28" s="31"/>
      <c r="E28" s="31"/>
      <c r="F28" s="31"/>
      <c r="G28" s="31"/>
      <c r="H28" s="31"/>
      <c r="I28" s="31"/>
      <c r="J28" s="31"/>
      <c r="K28" s="32"/>
      <c r="L28" s="26">
        <f>L20+L15+L10+L26</f>
        <v>0</v>
      </c>
    </row>
    <row r="29" spans="2:12" ht="9.75" customHeight="1" x14ac:dyDescent="0.25"/>
    <row r="30" spans="2:12" s="3" customFormat="1" ht="31.05" customHeight="1" x14ac:dyDescent="0.25">
      <c r="B30" s="33" t="s">
        <v>25</v>
      </c>
      <c r="C30" s="34"/>
      <c r="D30" s="34"/>
      <c r="E30" s="34"/>
      <c r="F30" s="34"/>
      <c r="G30" s="34"/>
      <c r="H30" s="34"/>
      <c r="I30" s="34"/>
      <c r="J30" s="34"/>
      <c r="K30" s="34"/>
      <c r="L30" s="35"/>
    </row>
    <row r="31" spans="2:12" ht="9" customHeight="1" thickBot="1" x14ac:dyDescent="0.3"/>
    <row r="32" spans="2:12" s="4" customFormat="1" ht="25.95" customHeight="1" x14ac:dyDescent="0.3">
      <c r="B32" s="29" t="s">
        <v>13</v>
      </c>
      <c r="C32" s="5" t="s">
        <v>0</v>
      </c>
      <c r="D32" s="36" t="s">
        <v>24</v>
      </c>
      <c r="E32" s="36"/>
      <c r="F32" s="36"/>
      <c r="G32" s="36"/>
      <c r="H32" s="36"/>
      <c r="I32" s="36"/>
      <c r="J32" s="36"/>
      <c r="K32" s="36"/>
      <c r="L32" s="36"/>
    </row>
    <row r="33" spans="2:12" ht="208.95" customHeight="1" x14ac:dyDescent="0.25">
      <c r="D33" s="37" t="s">
        <v>33</v>
      </c>
      <c r="E33" s="38"/>
      <c r="F33" s="38"/>
      <c r="G33" s="38"/>
      <c r="H33" s="38"/>
      <c r="I33" s="38"/>
      <c r="J33" s="38"/>
      <c r="K33" s="38"/>
      <c r="L33" s="38"/>
    </row>
    <row r="34" spans="2:12" ht="25.5" customHeight="1" x14ac:dyDescent="0.25">
      <c r="D34" s="6"/>
      <c r="E34" s="7" t="s">
        <v>1</v>
      </c>
      <c r="F34" s="7" t="s">
        <v>5</v>
      </c>
      <c r="G34" s="7"/>
      <c r="H34" s="7"/>
      <c r="I34" s="7"/>
      <c r="J34" s="7" t="s">
        <v>4</v>
      </c>
      <c r="K34" s="7" t="s">
        <v>8</v>
      </c>
      <c r="L34" s="7" t="s">
        <v>9</v>
      </c>
    </row>
    <row r="35" spans="2:12" ht="15" customHeight="1" x14ac:dyDescent="0.25">
      <c r="D35" s="8"/>
      <c r="E35" s="8">
        <v>1</v>
      </c>
      <c r="F35" s="9">
        <v>200</v>
      </c>
      <c r="G35" s="9"/>
      <c r="H35" s="9"/>
      <c r="I35" s="10"/>
      <c r="J35" s="9">
        <f>E35*F35</f>
        <v>200</v>
      </c>
      <c r="K35" s="6"/>
      <c r="L35" s="11"/>
    </row>
    <row r="36" spans="2:12" s="12" customFormat="1" ht="16.5" customHeight="1" thickBot="1" x14ac:dyDescent="0.25">
      <c r="B36" s="13"/>
      <c r="C36" s="13"/>
      <c r="D36" s="14"/>
      <c r="E36" s="14"/>
      <c r="F36" s="14"/>
      <c r="G36" s="14"/>
      <c r="H36" s="14"/>
      <c r="I36" s="15"/>
      <c r="J36" s="16">
        <f>J35</f>
        <v>200</v>
      </c>
      <c r="K36" s="16"/>
      <c r="L36" s="16">
        <f>J36*K36</f>
        <v>0</v>
      </c>
    </row>
    <row r="37" spans="2:12" s="4" customFormat="1" ht="25.5" customHeight="1" x14ac:dyDescent="0.3">
      <c r="B37" s="29" t="s">
        <v>38</v>
      </c>
      <c r="C37" s="5" t="s">
        <v>7</v>
      </c>
      <c r="D37" s="36" t="s">
        <v>39</v>
      </c>
      <c r="E37" s="36"/>
      <c r="F37" s="36"/>
      <c r="G37" s="36"/>
      <c r="H37" s="36"/>
      <c r="I37" s="36"/>
      <c r="J37" s="36"/>
      <c r="K37" s="36"/>
      <c r="L37" s="36"/>
    </row>
    <row r="38" spans="2:12" ht="88.95" customHeight="1" x14ac:dyDescent="0.25">
      <c r="D38" s="39" t="s">
        <v>35</v>
      </c>
      <c r="E38" s="39"/>
      <c r="F38" s="39"/>
      <c r="G38" s="39"/>
      <c r="H38" s="39"/>
      <c r="I38" s="39"/>
      <c r="J38" s="39"/>
      <c r="K38" s="39"/>
      <c r="L38" s="39"/>
    </row>
    <row r="39" spans="2:12" ht="25.5" customHeight="1" x14ac:dyDescent="0.25">
      <c r="D39" s="6"/>
      <c r="E39" s="7" t="s">
        <v>1</v>
      </c>
      <c r="F39" s="7"/>
      <c r="G39" s="7"/>
      <c r="H39" s="7"/>
      <c r="I39" s="7"/>
      <c r="J39" s="7" t="s">
        <v>4</v>
      </c>
      <c r="K39" s="7" t="s">
        <v>8</v>
      </c>
      <c r="L39" s="7" t="s">
        <v>9</v>
      </c>
    </row>
    <row r="40" spans="2:12" ht="25.05" customHeight="1" x14ac:dyDescent="0.25">
      <c r="D40" s="8"/>
      <c r="E40" s="8">
        <v>1</v>
      </c>
      <c r="F40" s="9"/>
      <c r="G40" s="9"/>
      <c r="H40" s="9"/>
      <c r="I40" s="10"/>
      <c r="J40" s="9">
        <f>E40</f>
        <v>1</v>
      </c>
      <c r="K40" s="6"/>
      <c r="L40" s="11"/>
    </row>
    <row r="41" spans="2:12" s="12" customFormat="1" ht="12.6" thickBot="1" x14ac:dyDescent="0.25">
      <c r="B41" s="13"/>
      <c r="C41" s="13"/>
      <c r="D41" s="14"/>
      <c r="E41" s="14"/>
      <c r="F41" s="14"/>
      <c r="G41" s="14"/>
      <c r="H41" s="14"/>
      <c r="I41" s="15"/>
      <c r="J41" s="16">
        <f>J40</f>
        <v>1</v>
      </c>
      <c r="K41" s="16"/>
      <c r="L41" s="16">
        <f>J41*K41</f>
        <v>0</v>
      </c>
    </row>
    <row r="42" spans="2:12" ht="6.75" customHeight="1" x14ac:dyDescent="0.25"/>
    <row r="43" spans="2:12" s="17" customFormat="1" ht="28.2" customHeight="1" x14ac:dyDescent="0.25">
      <c r="B43" s="30" t="s">
        <v>27</v>
      </c>
      <c r="C43" s="31"/>
      <c r="D43" s="31"/>
      <c r="E43" s="31"/>
      <c r="F43" s="31"/>
      <c r="G43" s="31"/>
      <c r="H43" s="31"/>
      <c r="I43" s="31"/>
      <c r="J43" s="31"/>
      <c r="K43" s="32"/>
      <c r="L43" s="26">
        <f>L36+L41</f>
        <v>0</v>
      </c>
    </row>
    <row r="44" spans="2:12" ht="14.25" customHeight="1" x14ac:dyDescent="0.25">
      <c r="D44" s="18"/>
      <c r="E44" s="18"/>
      <c r="F44" s="18"/>
      <c r="G44" s="18"/>
      <c r="H44" s="18"/>
      <c r="I44" s="18"/>
      <c r="J44" s="18"/>
      <c r="K44" s="18"/>
      <c r="L44" s="18"/>
    </row>
    <row r="45" spans="2:12" s="3" customFormat="1" ht="31.8" customHeight="1" x14ac:dyDescent="0.25">
      <c r="B45" s="33" t="s">
        <v>32</v>
      </c>
      <c r="C45" s="34"/>
      <c r="D45" s="34"/>
      <c r="E45" s="34"/>
      <c r="F45" s="34"/>
      <c r="G45" s="34"/>
      <c r="H45" s="34"/>
      <c r="I45" s="34"/>
      <c r="J45" s="34"/>
      <c r="K45" s="34"/>
      <c r="L45" s="35"/>
    </row>
    <row r="46" spans="2:12" ht="14.4" thickBot="1" x14ac:dyDescent="0.3"/>
    <row r="47" spans="2:12" s="4" customFormat="1" ht="26.4" customHeight="1" x14ac:dyDescent="0.3">
      <c r="B47" s="29" t="s">
        <v>14</v>
      </c>
      <c r="C47" s="5" t="s">
        <v>7</v>
      </c>
      <c r="D47" s="43" t="s">
        <v>31</v>
      </c>
      <c r="E47" s="43"/>
      <c r="F47" s="43"/>
      <c r="G47" s="43"/>
      <c r="H47" s="43"/>
      <c r="I47" s="43"/>
      <c r="J47" s="43"/>
      <c r="K47" s="43"/>
      <c r="L47" s="43"/>
    </row>
    <row r="48" spans="2:12" ht="150" customHeight="1" x14ac:dyDescent="0.25">
      <c r="D48" s="39" t="s">
        <v>40</v>
      </c>
      <c r="E48" s="44"/>
      <c r="F48" s="44"/>
      <c r="G48" s="44"/>
      <c r="H48" s="44"/>
      <c r="I48" s="44"/>
      <c r="J48" s="44"/>
      <c r="K48" s="44"/>
      <c r="L48" s="44"/>
    </row>
    <row r="49" spans="2:12" ht="25.5" customHeight="1" x14ac:dyDescent="0.25">
      <c r="D49" s="6"/>
      <c r="E49" s="7" t="s">
        <v>1</v>
      </c>
      <c r="F49" s="7"/>
      <c r="G49" s="7"/>
      <c r="H49" s="7"/>
      <c r="I49" s="7"/>
      <c r="J49" s="7" t="s">
        <v>4</v>
      </c>
      <c r="K49" s="7" t="s">
        <v>8</v>
      </c>
      <c r="L49" s="7" t="s">
        <v>9</v>
      </c>
    </row>
    <row r="50" spans="2:12" ht="25.05" customHeight="1" x14ac:dyDescent="0.25">
      <c r="D50" s="8"/>
      <c r="E50" s="8">
        <v>10</v>
      </c>
      <c r="F50" s="9"/>
      <c r="G50" s="9"/>
      <c r="H50" s="9"/>
      <c r="I50" s="10"/>
      <c r="J50" s="9">
        <f>E50</f>
        <v>10</v>
      </c>
      <c r="K50" s="6"/>
      <c r="L50" s="11"/>
    </row>
    <row r="51" spans="2:12" s="12" customFormat="1" ht="12.6" thickBot="1" x14ac:dyDescent="0.25">
      <c r="B51" s="13"/>
      <c r="C51" s="13"/>
      <c r="D51" s="14"/>
      <c r="E51" s="14"/>
      <c r="F51" s="14"/>
      <c r="G51" s="14"/>
      <c r="H51" s="14"/>
      <c r="I51" s="15"/>
      <c r="J51" s="16">
        <f>SUM(J50:J50)</f>
        <v>10</v>
      </c>
      <c r="K51" s="16"/>
      <c r="L51" s="16">
        <f>K51*J51</f>
        <v>0</v>
      </c>
    </row>
    <row r="52" spans="2:12" x14ac:dyDescent="0.25">
      <c r="D52" s="18"/>
      <c r="E52" s="18"/>
      <c r="F52" s="18"/>
      <c r="G52" s="18"/>
      <c r="H52" s="18"/>
      <c r="I52" s="18"/>
      <c r="J52" s="18"/>
      <c r="K52" s="18"/>
      <c r="L52" s="18"/>
    </row>
    <row r="53" spans="2:12" s="17" customFormat="1" ht="20.100000000000001" customHeight="1" x14ac:dyDescent="0.25">
      <c r="B53" s="45" t="s">
        <v>15</v>
      </c>
      <c r="C53" s="46"/>
      <c r="D53" s="46"/>
      <c r="E53" s="46"/>
      <c r="F53" s="46"/>
      <c r="G53" s="46"/>
      <c r="H53" s="46"/>
      <c r="I53" s="46"/>
      <c r="J53" s="46"/>
      <c r="K53" s="47"/>
      <c r="L53" s="26">
        <f>L51</f>
        <v>0</v>
      </c>
    </row>
    <row r="54" spans="2:12" ht="9.75" customHeight="1" x14ac:dyDescent="0.25">
      <c r="B54" s="19"/>
      <c r="C54" s="19"/>
      <c r="D54" s="20"/>
      <c r="E54" s="20"/>
      <c r="F54" s="20"/>
      <c r="G54" s="20"/>
      <c r="H54" s="20"/>
      <c r="I54" s="21"/>
      <c r="J54" s="22"/>
      <c r="K54" s="23"/>
      <c r="L54" s="24"/>
    </row>
    <row r="55" spans="2:12" ht="29.4" customHeight="1" x14ac:dyDescent="0.25"/>
    <row r="56" spans="2:12" ht="30" customHeight="1" x14ac:dyDescent="0.25">
      <c r="B56" s="40" t="s">
        <v>29</v>
      </c>
      <c r="C56" s="41"/>
      <c r="D56" s="41"/>
      <c r="E56" s="41"/>
      <c r="F56" s="41"/>
      <c r="G56" s="41"/>
      <c r="H56" s="41"/>
      <c r="I56" s="41"/>
      <c r="J56" s="41"/>
      <c r="K56" s="42"/>
      <c r="L56" s="28">
        <f>L28+L43+L53</f>
        <v>0</v>
      </c>
    </row>
  </sheetData>
  <mergeCells count="22">
    <mergeCell ref="B30:L30"/>
    <mergeCell ref="B2:L2"/>
    <mergeCell ref="B4:L4"/>
    <mergeCell ref="D6:L6"/>
    <mergeCell ref="D7:L7"/>
    <mergeCell ref="D11:L11"/>
    <mergeCell ref="D12:L12"/>
    <mergeCell ref="D16:L16"/>
    <mergeCell ref="D17:L17"/>
    <mergeCell ref="D21:L21"/>
    <mergeCell ref="D22:L22"/>
    <mergeCell ref="B28:K28"/>
    <mergeCell ref="D47:L47"/>
    <mergeCell ref="D48:L48"/>
    <mergeCell ref="B53:K53"/>
    <mergeCell ref="B56:K56"/>
    <mergeCell ref="D32:L32"/>
    <mergeCell ref="D33:L33"/>
    <mergeCell ref="D37:L37"/>
    <mergeCell ref="D38:L38"/>
    <mergeCell ref="B43:K43"/>
    <mergeCell ref="B45:L45"/>
  </mergeCells>
  <printOptions horizontalCentered="1"/>
  <pageMargins left="0.39370078740157483" right="0.39370078740157483" top="0.59055118110236227" bottom="0.39370078740157483" header="0.19685039370078741" footer="0.19685039370078741"/>
  <pageSetup paperSize="9" firstPageNumber="28" orientation="portrait" horizontalDpi="4294967293" r:id="rId1"/>
  <headerFooter>
    <oddHeader>&amp;C&amp;9Soumission ECOBATI - SARL pour l’Execution des Travaux de Genie Civil du Projet «APPROVISIONNEMENT EN EAU POTABLE DU VILLAGE DE NOUBAGHIYA AVEC UNE UNITE DE DESSALEMENT ET UNE AMELIORATION DU SYSTEME DE DISTRIBUTION ET DE STOCKAGE D’EAU POTABLE»</oddHeader>
    <oddFooter>&amp;C&amp;9Devis Quantitatif et Estimatif (Prix Unitaires inclus dans chaque Unité d’Ouvrage). Offre financiere PARTIE A
Dossier d’Appel d’Offres Juin 2009 - Page &amp;P</oddFooter>
  </headerFooter>
  <rowBreaks count="3" manualBreakCount="3">
    <brk id="28" min="1" max="11" man="1"/>
    <brk id="43" min="1" max="11" man="1"/>
    <brk id="53"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Travaux déchets</vt:lpstr>
      <vt:lpstr>'Travaux déchets'!Print</vt:lpstr>
      <vt:lpstr>'Travaux déchets'!Print_Area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Javier</cp:lastModifiedBy>
  <dcterms:created xsi:type="dcterms:W3CDTF">2019-09-03T11:27:43Z</dcterms:created>
  <dcterms:modified xsi:type="dcterms:W3CDTF">2023-09-01T09:37:44Z</dcterms:modified>
</cp:coreProperties>
</file>